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E:\Dropbox\pathology\受験申請・更新委員会\"/>
    </mc:Choice>
  </mc:AlternateContent>
  <xr:revisionPtr revIDLastSave="0" documentId="13_ncr:1_{E8D676FE-69D7-4258-BE01-43983FA6BD8B}" xr6:coauthVersionLast="47" xr6:coauthVersionMax="47" xr10:uidLastSave="{00000000-0000-0000-0000-000000000000}"/>
  <bookViews>
    <workbookView xWindow="-120" yWindow="-120" windowWidth="29040" windowHeight="15840" tabRatio="809" xr2:uid="{55549C45-C8A7-435B-9844-B11E44EE5F56}"/>
  </bookViews>
  <sheets>
    <sheet name="単位集計表" sheetId="1" r:id="rId1"/>
  </sheets>
  <definedNames>
    <definedName name="_xlnm.Print_Area" localSheetId="0">単位集計表!$A:$H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7" i="1"/>
  <c r="E23" i="1"/>
  <c r="E20" i="1"/>
  <c r="D25" i="1" l="1"/>
</calcChain>
</file>

<file path=xl/sharedStrings.xml><?xml version="1.0" encoding="utf-8"?>
<sst xmlns="http://schemas.openxmlformats.org/spreadsheetml/2006/main" count="64" uniqueCount="45">
  <si>
    <t>単位集計表</t>
    <phoneticPr fontId="1"/>
  </si>
  <si>
    <t>直近５年間の
取得単位</t>
    <phoneticPr fontId="1"/>
  </si>
  <si>
    <t>更新申請に
必要な単位</t>
    <phoneticPr fontId="1"/>
  </si>
  <si>
    <t>i) 診療実績の証明</t>
    <phoneticPr fontId="1"/>
  </si>
  <si>
    <t>ii) 共通講習</t>
    <phoneticPr fontId="1"/>
  </si>
  <si>
    <t>iii) 領域講習</t>
    <phoneticPr fontId="1"/>
  </si>
  <si>
    <t>α.</t>
    <phoneticPr fontId="1"/>
  </si>
  <si>
    <t>iv) 学術業績・診療以外の活動実績</t>
    <phoneticPr fontId="1"/>
  </si>
  <si>
    <t>イ. 学術集会参加単位</t>
    <phoneticPr fontId="1"/>
  </si>
  <si>
    <t>ロ. 発表、論文、座長など</t>
    <phoneticPr fontId="1"/>
  </si>
  <si>
    <t>15単位まで</t>
    <phoneticPr fontId="1"/>
  </si>
  <si>
    <t>項目</t>
    <phoneticPr fontId="1"/>
  </si>
  <si>
    <t>総合計（①＋②＋③＋④）</t>
    <phoneticPr fontId="1"/>
  </si>
  <si>
    <t>50単位以上</t>
    <phoneticPr fontId="1"/>
  </si>
  <si>
    <t>α+β</t>
    <phoneticPr fontId="1"/>
  </si>
  <si>
    <t>単位</t>
  </si>
  <si>
    <t>①</t>
    <phoneticPr fontId="1"/>
  </si>
  <si>
    <t>医療安全</t>
    <phoneticPr fontId="1"/>
  </si>
  <si>
    <t>感染対策</t>
    <phoneticPr fontId="1"/>
  </si>
  <si>
    <t>医療倫理</t>
    <phoneticPr fontId="1"/>
  </si>
  <si>
    <t>②</t>
    <phoneticPr fontId="1"/>
  </si>
  <si>
    <t>B.を用いる場合は不要。Bを用いない場合は5単位以上必須、
最大10単位</t>
    <rPh sb="6" eb="8">
      <t>バアイ</t>
    </rPh>
    <rPh sb="9" eb="11">
      <t>フヨウ</t>
    </rPh>
    <rPh sb="14" eb="15">
      <t>モチ</t>
    </rPh>
    <rPh sb="18" eb="20">
      <t>バアイ</t>
    </rPh>
    <phoneticPr fontId="1"/>
  </si>
  <si>
    <t xml:space="preserve">3回連続更新の診療実績免除を用いる場合は受講証をアップロードし、10単位と記入 </t>
    <rPh sb="1" eb="2">
      <t>カイ</t>
    </rPh>
    <rPh sb="2" eb="4">
      <t>レンゾク</t>
    </rPh>
    <rPh sb="4" eb="6">
      <t>コウシン</t>
    </rPh>
    <rPh sb="7" eb="9">
      <t>シンリョウ</t>
    </rPh>
    <rPh sb="9" eb="11">
      <t>ジッセキ</t>
    </rPh>
    <rPh sb="11" eb="13">
      <t>メンジョ</t>
    </rPh>
    <rPh sb="22" eb="23">
      <t>ショウ</t>
    </rPh>
    <phoneticPr fontId="1"/>
  </si>
  <si>
    <t>A. 診断症例一覧の提示による診療実績</t>
    <phoneticPr fontId="1"/>
  </si>
  <si>
    <t>B. 3回以上の更新措置利用
（生涯学習受講実績アップロード必須）</t>
    <phoneticPr fontId="1"/>
  </si>
  <si>
    <t>A or B</t>
    <phoneticPr fontId="1"/>
  </si>
  <si>
    <t>5単位以上必須、最大10単位</t>
    <phoneticPr fontId="1"/>
  </si>
  <si>
    <t>b. その他</t>
    <phoneticPr fontId="1"/>
  </si>
  <si>
    <t>a ＋ b</t>
    <phoneticPr fontId="1"/>
  </si>
  <si>
    <t>a. 必修講習</t>
    <phoneticPr fontId="1"/>
  </si>
  <si>
    <t>β. 希少がんイーラーニング</t>
    <phoneticPr fontId="1"/>
  </si>
  <si>
    <t>③</t>
    <phoneticPr fontId="1"/>
  </si>
  <si>
    <t>④</t>
    <phoneticPr fontId="1"/>
  </si>
  <si>
    <t>6単位まで</t>
    <phoneticPr fontId="1"/>
  </si>
  <si>
    <t>※ 黄色の枠内のみ数値を記入してください。①-④、総合計は自動計算されます。
※ 3回以上の連続更新の場合はAの診療実績の代わりに、Bの生涯学習で代替可能。
※ ③が20単位以下の場合は、④を増やすことで充当可能。</t>
    <rPh sb="2" eb="4">
      <t>キイロ</t>
    </rPh>
    <rPh sb="5" eb="7">
      <t>ワクナイ</t>
    </rPh>
    <rPh sb="9" eb="11">
      <t>スウチ</t>
    </rPh>
    <rPh sb="12" eb="14">
      <t>キニュウ</t>
    </rPh>
    <rPh sb="25" eb="26">
      <t>ソウ</t>
    </rPh>
    <rPh sb="26" eb="28">
      <t>ゴウケイ</t>
    </rPh>
    <rPh sb="29" eb="31">
      <t>ジドウ</t>
    </rPh>
    <rPh sb="31" eb="33">
      <t>ケイサン</t>
    </rPh>
    <rPh sb="46" eb="48">
      <t>レンゾク</t>
    </rPh>
    <rPh sb="48" eb="50">
      <t>コウシン</t>
    </rPh>
    <rPh sb="51" eb="53">
      <t>バアイ</t>
    </rPh>
    <rPh sb="56" eb="58">
      <t>シンリョウ</t>
    </rPh>
    <rPh sb="58" eb="60">
      <t>ジッセキ</t>
    </rPh>
    <rPh sb="61" eb="62">
      <t>カ</t>
    </rPh>
    <rPh sb="68" eb="70">
      <t>ショウガイ</t>
    </rPh>
    <rPh sb="70" eb="72">
      <t>ガクシュウ</t>
    </rPh>
    <rPh sb="73" eb="75">
      <t>ダイタイ</t>
    </rPh>
    <rPh sb="75" eb="77">
      <t>カノウ</t>
    </rPh>
    <rPh sb="85" eb="87">
      <t>タンイ</t>
    </rPh>
    <rPh sb="87" eb="89">
      <t>イカ</t>
    </rPh>
    <rPh sb="90" eb="92">
      <t>バアイ</t>
    </rPh>
    <rPh sb="96" eb="97">
      <t>フ</t>
    </rPh>
    <rPh sb="102" eb="104">
      <t>ジュウトウ</t>
    </rPh>
    <rPh sb="104" eb="106">
      <t>カノウ</t>
    </rPh>
    <phoneticPr fontId="1"/>
  </si>
  <si>
    <t>20単位以上必須</t>
    <phoneticPr fontId="1"/>
  </si>
  <si>
    <t>イ+ロ</t>
    <phoneticPr fontId="1"/>
  </si>
  <si>
    <t xml:space="preserve">全員各1単位以上必須 </t>
    <rPh sb="0" eb="2">
      <t>ゼンイン</t>
    </rPh>
    <phoneticPr fontId="1"/>
  </si>
  <si>
    <t>医療制度と法律</t>
    <phoneticPr fontId="1"/>
  </si>
  <si>
    <t>地域医療</t>
    <phoneticPr fontId="1"/>
  </si>
  <si>
    <t>医療福祉制度</t>
    <phoneticPr fontId="1"/>
  </si>
  <si>
    <t>医療経済</t>
    <phoneticPr fontId="1"/>
  </si>
  <si>
    <t>両立支援</t>
    <phoneticPr fontId="1"/>
  </si>
  <si>
    <t xml:space="preserve">2017年度以降の研修開始者（機構専攻医）で2021年度以降に認定された専門医は各1単位以上必須 </t>
    <phoneticPr fontId="1"/>
  </si>
  <si>
    <t>b. 一部専門医には必修の共通講習（右記参照）</t>
    <rPh sb="3" eb="5">
      <t>イチブ</t>
    </rPh>
    <rPh sb="5" eb="7">
      <t>センモン</t>
    </rPh>
    <rPh sb="10" eb="12">
      <t>ヒッシュウ</t>
    </rPh>
    <rPh sb="13" eb="15">
      <t>キョウツウ</t>
    </rPh>
    <rPh sb="15" eb="17">
      <t>コウシュウ</t>
    </rPh>
    <rPh sb="18" eb="20">
      <t>ウキ</t>
    </rPh>
    <rPh sb="20" eb="22">
      <t>サンショウ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</si>
</sst>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16" xfId="0" applyFont="1" applyBorder="1" applyAlignment="1">
      <alignment vertical="center" wrapText="1"/>
    </xf>
    <xf numFmtId="0" fontId="4" fillId="0" borderId="16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right" vertical="center" wrapText="1" indent="1"/>
    </xf>
    <xf numFmtId="0" fontId="3" fillId="0" borderId="1" xfId="0" applyFont="1" applyBorder="1" applyAlignment="1">
      <alignment horizontal="right" vertical="center" wrapText="1" indent="1"/>
    </xf>
    <xf numFmtId="0" fontId="3" fillId="0" borderId="5" xfId="0" applyFont="1" applyBorder="1" applyAlignment="1">
      <alignment horizontal="right" vertical="center" wrapText="1" indent="1"/>
    </xf>
    <xf numFmtId="0" fontId="3" fillId="0" borderId="5" xfId="0" applyFont="1" applyBorder="1" applyAlignment="1">
      <alignment horizontal="left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right" vertical="center" wrapText="1" indent="1"/>
    </xf>
    <xf numFmtId="0" fontId="3" fillId="0" borderId="6" xfId="0" applyFont="1" applyBorder="1" applyAlignment="1">
      <alignment horizontal="right" vertical="center" wrapText="1" indent="1"/>
    </xf>
    <xf numFmtId="0" fontId="3" fillId="0" borderId="4" xfId="0" applyFont="1" applyBorder="1" applyAlignment="1">
      <alignment horizontal="right" vertical="center" wrapText="1" indent="1"/>
    </xf>
    <xf numFmtId="0" fontId="3" fillId="0" borderId="21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right" vertical="center" wrapText="1" indent="1"/>
    </xf>
    <xf numFmtId="0" fontId="3" fillId="0" borderId="22" xfId="0" applyFont="1" applyBorder="1" applyAlignment="1">
      <alignment horizontal="right" vertical="center" wrapText="1"/>
    </xf>
    <xf numFmtId="0" fontId="8" fillId="0" borderId="2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 indent="1"/>
    </xf>
    <xf numFmtId="0" fontId="8" fillId="0" borderId="3" xfId="0" applyFont="1" applyBorder="1" applyAlignment="1">
      <alignment vertical="center" wrapText="1"/>
    </xf>
    <xf numFmtId="0" fontId="3" fillId="0" borderId="19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20" xfId="0" applyFont="1" applyBorder="1" applyAlignment="1" applyProtection="1">
      <alignment horizontal="right" vertical="center" wrapText="1"/>
      <protection locked="0"/>
    </xf>
    <xf numFmtId="0" fontId="3" fillId="0" borderId="3" xfId="0" applyFont="1" applyBorder="1" applyAlignment="1" applyProtection="1">
      <alignment horizontal="right" vertical="center" wrapText="1"/>
      <protection locked="0"/>
    </xf>
    <xf numFmtId="0" fontId="3" fillId="0" borderId="25" xfId="0" applyFont="1" applyBorder="1" applyAlignment="1" applyProtection="1">
      <alignment horizontal="right" vertical="center" wrapText="1"/>
      <protection locked="0"/>
    </xf>
    <xf numFmtId="0" fontId="8" fillId="0" borderId="23" xfId="0" applyFont="1" applyBorder="1" applyAlignment="1">
      <alignment horizontal="right" vertical="center" wrapText="1"/>
    </xf>
    <xf numFmtId="0" fontId="8" fillId="0" borderId="24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0" borderId="19" xfId="0" applyFont="1" applyBorder="1" applyAlignment="1" applyProtection="1">
      <alignment horizontal="right" vertical="center" wrapText="1"/>
      <protection locked="0"/>
    </xf>
    <xf numFmtId="0" fontId="3" fillId="0" borderId="20" xfId="0" applyFont="1" applyBorder="1" applyAlignment="1" applyProtection="1">
      <alignment horizontal="right" vertical="center" wrapText="1"/>
      <protection locked="0"/>
    </xf>
    <xf numFmtId="0" fontId="3" fillId="0" borderId="2" xfId="0" applyFont="1" applyBorder="1" applyAlignment="1" applyProtection="1">
      <alignment horizontal="right" vertical="center" wrapText="1"/>
      <protection locked="0"/>
    </xf>
    <xf numFmtId="0" fontId="3" fillId="0" borderId="3" xfId="0" applyFont="1" applyBorder="1" applyAlignment="1" applyProtection="1">
      <alignment horizontal="right" vertical="center" wrapText="1"/>
      <protection locked="0"/>
    </xf>
    <xf numFmtId="0" fontId="3" fillId="0" borderId="1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vertical="center" wrapText="1"/>
    </xf>
    <xf numFmtId="0" fontId="3" fillId="0" borderId="28" xfId="0" applyFont="1" applyBorder="1" applyAlignment="1" applyProtection="1">
      <alignment horizontal="right" vertical="center" wrapText="1"/>
      <protection locked="0"/>
    </xf>
    <xf numFmtId="0" fontId="4" fillId="0" borderId="26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</cellXfs>
  <cellStyles count="1">
    <cellStyle name="標準" xfId="0" builtinId="0"/>
  </cellStyles>
  <dxfs count="10"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 patternType="gray0625">
          <bgColor theme="0"/>
        </patternFill>
      </fill>
    </dxf>
    <dxf>
      <fill>
        <patternFill patternType="solid">
          <bgColor rgb="FFFF9999"/>
        </patternFill>
      </fill>
    </dxf>
    <dxf>
      <fill>
        <patternFill>
          <bgColor rgb="FFFFFF00"/>
        </patternFill>
      </fill>
    </dxf>
    <dxf>
      <fill>
        <patternFill patternType="gray0625">
          <bgColor theme="0"/>
        </patternFill>
      </fill>
    </dxf>
  </dxfs>
  <tableStyles count="0" defaultTableStyle="TableStyleMedium2" defaultPivotStyle="PivotStyleLight16"/>
  <colors>
    <mruColors>
      <color rgb="FFFF9999"/>
      <color rgb="FFAFEAFF"/>
      <color rgb="FF33CCFF"/>
      <color rgb="FFFFD9D9"/>
      <color rgb="FFE7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1409A-C08B-4E6F-9C0E-C50F1D5FFC1F}">
  <sheetPr>
    <pageSetUpPr fitToPage="1"/>
  </sheetPr>
  <dimension ref="B1:G25"/>
  <sheetViews>
    <sheetView showGridLines="0" tabSelected="1" workbookViewId="0">
      <selection activeCell="C17" sqref="C17"/>
    </sheetView>
  </sheetViews>
  <sheetFormatPr defaultColWidth="9" defaultRowHeight="16.5" x14ac:dyDescent="0.4"/>
  <cols>
    <col min="1" max="1" width="2.375" style="2" customWidth="1"/>
    <col min="2" max="2" width="19.5" style="2" customWidth="1"/>
    <col min="3" max="3" width="30.75" style="2" customWidth="1"/>
    <col min="4" max="4" width="12.25" style="2" customWidth="1"/>
    <col min="5" max="5" width="8.375" style="2" customWidth="1"/>
    <col min="6" max="6" width="7.375" style="2" customWidth="1"/>
    <col min="7" max="7" width="23.625" style="2" customWidth="1"/>
    <col min="8" max="8" width="2" style="2" customWidth="1"/>
    <col min="9" max="16384" width="9" style="2"/>
  </cols>
  <sheetData>
    <row r="1" spans="2:7" x14ac:dyDescent="0.4">
      <c r="C1" s="1"/>
      <c r="D1" s="1"/>
      <c r="E1" s="1"/>
      <c r="F1" s="1"/>
    </row>
    <row r="2" spans="2:7" ht="29.45" customHeight="1" x14ac:dyDescent="0.4">
      <c r="B2" s="41" t="s">
        <v>0</v>
      </c>
      <c r="C2" s="41"/>
      <c r="D2" s="41"/>
      <c r="E2" s="41"/>
      <c r="F2" s="41"/>
      <c r="G2" s="41"/>
    </row>
    <row r="3" spans="2:7" ht="96.95" customHeight="1" thickBot="1" x14ac:dyDescent="0.45">
      <c r="B3" s="36" t="s">
        <v>34</v>
      </c>
      <c r="C3" s="37"/>
      <c r="D3" s="37"/>
      <c r="E3" s="37"/>
      <c r="F3" s="37"/>
      <c r="G3" s="37"/>
    </row>
    <row r="4" spans="2:7" ht="33.75" thickBot="1" x14ac:dyDescent="0.45">
      <c r="B4" s="52" t="s">
        <v>11</v>
      </c>
      <c r="C4" s="53"/>
      <c r="D4" s="54" t="s">
        <v>1</v>
      </c>
      <c r="E4" s="55"/>
      <c r="F4" s="53"/>
      <c r="G4" s="17" t="s">
        <v>2</v>
      </c>
    </row>
    <row r="5" spans="2:7" ht="47.25" x14ac:dyDescent="0.4">
      <c r="B5" s="38" t="s">
        <v>3</v>
      </c>
      <c r="C5" s="7" t="s">
        <v>23</v>
      </c>
      <c r="D5" s="42"/>
      <c r="E5" s="43"/>
      <c r="F5" s="13" t="s">
        <v>15</v>
      </c>
      <c r="G5" s="8" t="s">
        <v>21</v>
      </c>
    </row>
    <row r="6" spans="2:7" ht="47.25" x14ac:dyDescent="0.4">
      <c r="B6" s="39"/>
      <c r="C6" s="3" t="s">
        <v>24</v>
      </c>
      <c r="D6" s="44"/>
      <c r="E6" s="45"/>
      <c r="F6" s="14" t="s">
        <v>15</v>
      </c>
      <c r="G6" s="5" t="s">
        <v>22</v>
      </c>
    </row>
    <row r="7" spans="2:7" ht="17.25" thickBot="1" x14ac:dyDescent="0.45">
      <c r="B7" s="40"/>
      <c r="C7" s="9" t="s">
        <v>25</v>
      </c>
      <c r="D7" s="21" t="s">
        <v>16</v>
      </c>
      <c r="E7" s="25" t="str">
        <f>IF(OR((D5+D6)&lt;5,AND(D5&lt;&gt;"",D6&lt;&gt;""),AND(D5="",D6&lt;10)),"必須未達",MIN(D5+D6,10))</f>
        <v>必須未達</v>
      </c>
      <c r="F7" s="15" t="s">
        <v>15</v>
      </c>
      <c r="G7" s="10" t="s">
        <v>26</v>
      </c>
    </row>
    <row r="8" spans="2:7" x14ac:dyDescent="0.4">
      <c r="B8" s="38" t="s">
        <v>4</v>
      </c>
      <c r="C8" s="46" t="s">
        <v>29</v>
      </c>
      <c r="D8" s="22" t="s">
        <v>17</v>
      </c>
      <c r="E8" s="33"/>
      <c r="F8" s="18" t="s">
        <v>15</v>
      </c>
      <c r="G8" s="49" t="s">
        <v>37</v>
      </c>
    </row>
    <row r="9" spans="2:7" x14ac:dyDescent="0.4">
      <c r="B9" s="39"/>
      <c r="C9" s="47"/>
      <c r="D9" s="4" t="s">
        <v>18</v>
      </c>
      <c r="E9" s="32"/>
      <c r="F9" s="19" t="s">
        <v>15</v>
      </c>
      <c r="G9" s="50"/>
    </row>
    <row r="10" spans="2:7" ht="18" customHeight="1" x14ac:dyDescent="0.4">
      <c r="B10" s="39"/>
      <c r="C10" s="48"/>
      <c r="D10" s="4" t="s">
        <v>19</v>
      </c>
      <c r="E10" s="32"/>
      <c r="F10" s="20" t="s">
        <v>15</v>
      </c>
      <c r="G10" s="51"/>
    </row>
    <row r="11" spans="2:7" x14ac:dyDescent="0.4">
      <c r="B11" s="39"/>
      <c r="C11" s="59" t="s">
        <v>44</v>
      </c>
      <c r="D11" s="56" t="s">
        <v>38</v>
      </c>
      <c r="E11" s="57"/>
      <c r="F11" s="14" t="s">
        <v>15</v>
      </c>
      <c r="G11" s="60" t="s">
        <v>43</v>
      </c>
    </row>
    <row r="12" spans="2:7" x14ac:dyDescent="0.4">
      <c r="B12" s="39"/>
      <c r="C12" s="47"/>
      <c r="D12" s="56" t="s">
        <v>39</v>
      </c>
      <c r="E12" s="57"/>
      <c r="F12" s="14" t="s">
        <v>15</v>
      </c>
      <c r="G12" s="50"/>
    </row>
    <row r="13" spans="2:7" x14ac:dyDescent="0.4">
      <c r="B13" s="39"/>
      <c r="C13" s="47"/>
      <c r="D13" s="56" t="s">
        <v>40</v>
      </c>
      <c r="E13" s="57"/>
      <c r="F13" s="14" t="s">
        <v>15</v>
      </c>
      <c r="G13" s="50"/>
    </row>
    <row r="14" spans="2:7" x14ac:dyDescent="0.4">
      <c r="B14" s="39"/>
      <c r="C14" s="47"/>
      <c r="D14" s="56" t="s">
        <v>41</v>
      </c>
      <c r="E14" s="57"/>
      <c r="F14" s="14" t="s">
        <v>15</v>
      </c>
      <c r="G14" s="50"/>
    </row>
    <row r="15" spans="2:7" x14ac:dyDescent="0.4">
      <c r="B15" s="39"/>
      <c r="C15" s="48"/>
      <c r="D15" s="56" t="s">
        <v>42</v>
      </c>
      <c r="E15" s="57"/>
      <c r="F15" s="14" t="s">
        <v>15</v>
      </c>
      <c r="G15" s="51"/>
    </row>
    <row r="16" spans="2:7" x14ac:dyDescent="0.4">
      <c r="B16" s="39"/>
      <c r="C16" s="3" t="s">
        <v>27</v>
      </c>
      <c r="D16" s="56"/>
      <c r="E16" s="57"/>
      <c r="F16" s="14" t="s">
        <v>15</v>
      </c>
      <c r="G16" s="58"/>
    </row>
    <row r="17" spans="2:7" ht="17.25" thickBot="1" x14ac:dyDescent="0.45">
      <c r="B17" s="40"/>
      <c r="C17" s="9" t="s">
        <v>28</v>
      </c>
      <c r="D17" s="23" t="s">
        <v>20</v>
      </c>
      <c r="E17" s="25" t="str">
        <f>IF(OR(E8&lt;1,E9&lt;1,E10&lt;1),"必須未達",MIN(SUM(E8:E16),10))</f>
        <v>必須未達</v>
      </c>
      <c r="F17" s="15" t="s">
        <v>15</v>
      </c>
      <c r="G17" s="10"/>
    </row>
    <row r="18" spans="2:7" ht="18" customHeight="1" x14ac:dyDescent="0.4">
      <c r="B18" s="38" t="s">
        <v>5</v>
      </c>
      <c r="C18" s="7" t="s">
        <v>6</v>
      </c>
      <c r="D18" s="29"/>
      <c r="E18" s="31"/>
      <c r="F18" s="13" t="s">
        <v>15</v>
      </c>
      <c r="G18" s="8"/>
    </row>
    <row r="19" spans="2:7" x14ac:dyDescent="0.4">
      <c r="B19" s="39"/>
      <c r="C19" s="3" t="s">
        <v>30</v>
      </c>
      <c r="D19" s="30"/>
      <c r="E19" s="32"/>
      <c r="F19" s="14" t="s">
        <v>15</v>
      </c>
      <c r="G19" s="5" t="s">
        <v>10</v>
      </c>
    </row>
    <row r="20" spans="2:7" ht="17.25" thickBot="1" x14ac:dyDescent="0.45">
      <c r="B20" s="40"/>
      <c r="C20" s="11" t="s">
        <v>14</v>
      </c>
      <c r="D20" s="23" t="s">
        <v>31</v>
      </c>
      <c r="E20" s="25">
        <f>E18+IF(E19&lt;1,0,MIN(E19,15))</f>
        <v>0</v>
      </c>
      <c r="F20" s="24" t="s">
        <v>15</v>
      </c>
      <c r="G20" s="12" t="s">
        <v>35</v>
      </c>
    </row>
    <row r="21" spans="2:7" x14ac:dyDescent="0.4">
      <c r="B21" s="38" t="s">
        <v>7</v>
      </c>
      <c r="C21" s="7" t="s">
        <v>8</v>
      </c>
      <c r="D21" s="29"/>
      <c r="E21" s="31"/>
      <c r="F21" s="13" t="s">
        <v>15</v>
      </c>
      <c r="G21" s="8" t="s">
        <v>33</v>
      </c>
    </row>
    <row r="22" spans="2:7" x14ac:dyDescent="0.4">
      <c r="B22" s="39"/>
      <c r="C22" s="3" t="s">
        <v>9</v>
      </c>
      <c r="D22" s="30"/>
      <c r="E22" s="32"/>
      <c r="F22" s="14" t="s">
        <v>15</v>
      </c>
      <c r="G22" s="6"/>
    </row>
    <row r="23" spans="2:7" ht="17.25" thickBot="1" x14ac:dyDescent="0.45">
      <c r="B23" s="40"/>
      <c r="C23" s="9" t="s">
        <v>36</v>
      </c>
      <c r="D23" s="23" t="s">
        <v>32</v>
      </c>
      <c r="E23" s="25">
        <f>E22+IF(E21&lt;1,0,MIN(E21,6))</f>
        <v>0</v>
      </c>
      <c r="F23" s="15" t="s">
        <v>15</v>
      </c>
      <c r="G23" s="16"/>
    </row>
    <row r="25" spans="2:7" ht="19.5" x14ac:dyDescent="0.4">
      <c r="C25" s="26" t="s">
        <v>12</v>
      </c>
      <c r="D25" s="34" t="str">
        <f>IF(OR(E7="必須未達",E17&lt;3),"必須未達",SUBTOTAL(9,E7,E17,E20,E23))</f>
        <v>必須未達</v>
      </c>
      <c r="E25" s="35"/>
      <c r="F25" s="27" t="s">
        <v>15</v>
      </c>
      <c r="G25" s="28" t="s">
        <v>13</v>
      </c>
    </row>
  </sheetData>
  <mergeCells count="15">
    <mergeCell ref="D25:E25"/>
    <mergeCell ref="B3:G3"/>
    <mergeCell ref="B21:B23"/>
    <mergeCell ref="B2:G2"/>
    <mergeCell ref="D5:E5"/>
    <mergeCell ref="D6:E6"/>
    <mergeCell ref="C8:C10"/>
    <mergeCell ref="G8:G10"/>
    <mergeCell ref="B4:C4"/>
    <mergeCell ref="B5:B7"/>
    <mergeCell ref="B8:B17"/>
    <mergeCell ref="B18:B20"/>
    <mergeCell ref="D4:F4"/>
    <mergeCell ref="C11:C15"/>
    <mergeCell ref="G11:G15"/>
  </mergeCells>
  <phoneticPr fontId="1"/>
  <conditionalFormatting sqref="D5:E5">
    <cfRule type="expression" dxfId="9" priority="2">
      <formula>$D$6&lt;&gt;""</formula>
    </cfRule>
    <cfRule type="expression" dxfId="8" priority="11">
      <formula>D5&lt;5</formula>
    </cfRule>
  </conditionalFormatting>
  <conditionalFormatting sqref="D5:E6">
    <cfRule type="expression" dxfId="7" priority="1">
      <formula>AND($D$5&lt;&gt;"",$D$6&lt;&gt;"")</formula>
    </cfRule>
  </conditionalFormatting>
  <conditionalFormatting sqref="D6:E6">
    <cfRule type="expression" dxfId="6" priority="3">
      <formula>$D$5&lt;&gt;""</formula>
    </cfRule>
    <cfRule type="expression" dxfId="5" priority="9">
      <formula>D6&lt;&gt;10</formula>
    </cfRule>
  </conditionalFormatting>
  <conditionalFormatting sqref="D25:E25">
    <cfRule type="expression" dxfId="4" priority="12">
      <formula>OR(D25&lt;50,D25="必須未達")</formula>
    </cfRule>
  </conditionalFormatting>
  <conditionalFormatting sqref="E7">
    <cfRule type="expression" dxfId="3" priority="10">
      <formula>OR(E7&lt;5,E7="必須未達")</formula>
    </cfRule>
  </conditionalFormatting>
  <conditionalFormatting sqref="E8:E16">
    <cfRule type="expression" dxfId="2" priority="8">
      <formula>E8&lt;1</formula>
    </cfRule>
  </conditionalFormatting>
  <conditionalFormatting sqref="E17">
    <cfRule type="expression" dxfId="1" priority="7">
      <formula>OR(E8&lt;1,E9&lt;1,E10&lt;1,E17&lt;3)</formula>
    </cfRule>
  </conditionalFormatting>
  <conditionalFormatting sqref="E18:E19 E21:E22">
    <cfRule type="expression" dxfId="0" priority="4">
      <formula>E18&lt;1</formula>
    </cfRule>
  </conditionalFormatting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単位集計表</vt:lpstr>
      <vt:lpstr>単位集計表!Print_Area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祐貴 仲村</dc:creator>
  <cp:lastModifiedBy>Masato Nakaguro</cp:lastModifiedBy>
  <cp:lastPrinted>2024-07-02T09:30:47Z</cp:lastPrinted>
  <dcterms:created xsi:type="dcterms:W3CDTF">2024-06-25T01:25:40Z</dcterms:created>
  <dcterms:modified xsi:type="dcterms:W3CDTF">2025-07-28T01:11:46Z</dcterms:modified>
</cp:coreProperties>
</file>